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C:\Users\swiss computer\Desktop\"/>
    </mc:Choice>
  </mc:AlternateContent>
  <xr:revisionPtr revIDLastSave="0" documentId="13_ncr:1_{73D7C6E0-0A99-4CA0-83C8-262D80EFFB3C}" xr6:coauthVersionLast="47" xr6:coauthVersionMax="47" xr10:uidLastSave="{00000000-0000-0000-0000-000000000000}"/>
  <bookViews>
    <workbookView xWindow="-108" yWindow="-108" windowWidth="23256" windowHeight="12576" xr2:uid="{00000000-000D-0000-FFFF-FFFF00000000}"/>
  </bookViews>
  <sheets>
    <sheet name="Maufacturer Med. Device"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O10" i="2" l="1"/>
  <c r="O11" i="2"/>
  <c r="O12" i="2"/>
  <c r="O13" i="2"/>
  <c r="O14" i="2"/>
  <c r="O15" i="2"/>
  <c r="O16" i="2"/>
  <c r="O17" i="2"/>
  <c r="O18" i="2"/>
  <c r="O19" i="2"/>
  <c r="O20" i="2"/>
  <c r="W20" i="2" s="1"/>
  <c r="O21" i="2"/>
  <c r="O22" i="2"/>
  <c r="O23" i="2"/>
  <c r="O24" i="2"/>
  <c r="O25" i="2"/>
  <c r="O26" i="2"/>
  <c r="O27" i="2"/>
  <c r="V10" i="2"/>
  <c r="V11" i="2"/>
  <c r="V12" i="2"/>
  <c r="V13" i="2"/>
  <c r="V14" i="2"/>
  <c r="V15" i="2"/>
  <c r="W15" i="2" s="1"/>
  <c r="V16" i="2"/>
  <c r="V17" i="2"/>
  <c r="V18" i="2"/>
  <c r="V19" i="2"/>
  <c r="W19" i="2" s="1"/>
  <c r="V20" i="2"/>
  <c r="V21" i="2"/>
  <c r="V22" i="2"/>
  <c r="W22" i="2" s="1"/>
  <c r="V23" i="2"/>
  <c r="W23" i="2" s="1"/>
  <c r="V24" i="2"/>
  <c r="V25" i="2"/>
  <c r="V26" i="2"/>
  <c r="V27" i="2"/>
  <c r="W27" i="2" s="1"/>
  <c r="W11" i="2"/>
  <c r="W21" i="2" l="1"/>
  <c r="W12" i="2"/>
  <c r="W13" i="2"/>
  <c r="W10" i="2"/>
  <c r="W14" i="2"/>
  <c r="W26" i="2"/>
  <c r="W18" i="2"/>
  <c r="W17" i="2"/>
  <c r="W25" i="2"/>
  <c r="W24" i="2"/>
  <c r="W16" i="2"/>
  <c r="V9" i="2"/>
  <c r="O9" i="2"/>
  <c r="W9" i="2" l="1"/>
</calcChain>
</file>

<file path=xl/sharedStrings.xml><?xml version="1.0" encoding="utf-8"?>
<sst xmlns="http://schemas.openxmlformats.org/spreadsheetml/2006/main" count="88" uniqueCount="54">
  <si>
    <t>S.No</t>
  </si>
  <si>
    <t>Factory Evaluated Score</t>
  </si>
  <si>
    <t>Product technical Evaluation Parameters</t>
  </si>
  <si>
    <t>Product Evaluated Score</t>
  </si>
  <si>
    <t>Total Technical Score</t>
  </si>
  <si>
    <t>Evaluation Visit Score</t>
  </si>
  <si>
    <t>Ref. No. of item in MCC Formulary</t>
  </si>
  <si>
    <t>Generic Name of Item</t>
  </si>
  <si>
    <t>Trade Name</t>
  </si>
  <si>
    <t xml:space="preserve">Product General Information </t>
  </si>
  <si>
    <t>Technical Evaluation Matrix</t>
  </si>
  <si>
    <t>Factory Technical Evaluation Parameter</t>
  </si>
  <si>
    <t>Documents Based Factory Score</t>
  </si>
  <si>
    <t>Size &amp; Guage of MedicaL Device</t>
  </si>
  <si>
    <t>Physical examination of the quoted item/s by the MCC expert/s. Rejection of the quoted item/s by the MCC expert/s shall lead to disqualification of the said item/s.</t>
  </si>
  <si>
    <t>Name of the firm</t>
  </si>
  <si>
    <t>Samples evaluation by DTL (Failure to comply with relevant standards shall lead to Disqualification of the quoted products)</t>
  </si>
  <si>
    <t>Evaluation Criteria for Manufacturers of Medical Devices, Surgical Disposibles and Sutures for Government MCC 2025-26</t>
  </si>
  <si>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</si>
  <si>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20mm, 1/2 circle round bodied taper point needle, strand length 70cm</t>
  </si>
  <si>
    <t xml:space="preserve">12 sachet </t>
  </si>
  <si>
    <t>B.T Chromic Catgut Sutures</t>
  </si>
  <si>
    <t>30mm, 1/2 circle round bodied taper point needle, strand length 70cm</t>
  </si>
  <si>
    <t>40mm, 1/2 circle round bodied taper point needle, strand length 70cm</t>
  </si>
  <si>
    <t>40mm, 1/2 circle round bodied taper point needle, Strand length 75cm</t>
  </si>
  <si>
    <t>B.T Silk Suture</t>
  </si>
  <si>
    <t>30mm, 1/2 circle round bodied taper point needle, Strand length 75cm</t>
  </si>
  <si>
    <t>40mm, 3/8 circle conventional or curved cutting needle, Strand length 75cm</t>
  </si>
  <si>
    <t>40mm, 1/2 circle round bodied taper point needle, strand length 75cm</t>
  </si>
  <si>
    <t>31mm, 1/2 circle round bodied taper point, Strand length 70 cm</t>
  </si>
  <si>
    <t>B.T PGLA Suture</t>
  </si>
  <si>
    <t>40mm, 1/2 circle round bodied taper point, strand length 70 cm</t>
  </si>
  <si>
    <t>40mm, 1/2 circle round bodied taper point, strand length 90 cm</t>
  </si>
  <si>
    <t>40mm, 1/2 circle round bodied tapper point needle, strand length 75 cm</t>
  </si>
  <si>
    <t>B.T PGA Suture</t>
  </si>
  <si>
    <t>30mm, 1/2 circle round bodied taper point needle, strand length 75cm</t>
  </si>
  <si>
    <t>B.T Polypropylene Suture</t>
  </si>
  <si>
    <t>55mm, straight cutting needle, strand length 75cm</t>
  </si>
  <si>
    <t>60mm, straight cutting needle, strand length 75cm</t>
  </si>
  <si>
    <t>112 OPHTH PHARMA (SUTURES) KARACHI</t>
  </si>
  <si>
    <r>
      <t xml:space="preserve">Valid ISO 14001 certificate of the facility where the quoted product is manufactured, issued by PNAC accredited body (duly attested by senior executive of the firm).                          
</t>
    </r>
    <r>
      <rPr>
        <b/>
        <sz val="10"/>
        <rFont val="Calibri"/>
        <family val="2"/>
        <scheme val="minor"/>
      </rPr>
      <t>Online verification link shall be provided.</t>
    </r>
  </si>
  <si>
    <r>
      <t xml:space="preserve">Valid ISO 13485 certificate of the facility where the quoted product is manufactured, (duly attested by senior executive of the firm).    
</t>
    </r>
    <r>
      <rPr>
        <b/>
        <sz val="10"/>
        <rFont val="Calibri"/>
        <family val="2"/>
        <scheme val="minor"/>
      </rPr>
      <t>Online verification link shall be provided.</t>
    </r>
    <r>
      <rPr>
        <sz val="10"/>
        <rFont val="Calibri"/>
        <family val="2"/>
        <scheme val="minor"/>
      </rPr>
      <t xml:space="preserve">
</t>
    </r>
  </si>
  <si>
    <r>
      <t xml:space="preserve">Valid calibration certificates for equipment / instruments used in the factory for Measuring, weighing, Assay/ Analysis of raw material, in-process material and finished products for the manufacturing of the quoted products.
</t>
    </r>
    <r>
      <rPr>
        <b/>
        <sz val="10"/>
        <rFont val="Calibri"/>
        <family val="2"/>
        <scheme val="minor"/>
      </rPr>
      <t>(Valid Calibration Certificates attested by Quality head of the firm).</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</si>
  <si>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0"/>
        <rFont val="Calibri"/>
        <family val="2"/>
        <scheme val="minor"/>
      </rPr>
      <t xml:space="preserve">
(The document shall be attested by a Senior executive of the firm)</t>
    </r>
  </si>
  <si>
    <r>
      <t xml:space="preserve">Adherence to Good Storage practices (GSP) for Raw material, In-process and Finished Goods.
</t>
    </r>
    <r>
      <rPr>
        <b/>
        <sz val="10"/>
        <rFont val="Calibri"/>
        <family val="2"/>
        <scheme val="minor"/>
      </rPr>
      <t xml:space="preserve">(as evaluated at the time of inspection by the MCC expert/s). Non adherence to GSP shall lead to disqualification of the firm.
</t>
    </r>
    <r>
      <rPr>
        <sz val="10"/>
        <rFont val="Calibri"/>
        <family val="2"/>
        <scheme val="minor"/>
      </rPr>
      <t xml:space="preserve">
</t>
    </r>
  </si>
  <si>
    <r>
      <t xml:space="preserve">Adherence to Current Good Manufacturing Practices (cGMP) in line with the DRAP regulations.
</t>
    </r>
    <r>
      <rPr>
        <b/>
        <sz val="10"/>
        <rFont val="Calibri"/>
        <family val="2"/>
        <scheme val="minor"/>
      </rPr>
      <t>(to be evaluated by the MCC expert/s at the time of inspection, Noncompliance to cGMP shall lead to disqualification of the relevant section or firm)</t>
    </r>
  </si>
  <si>
    <r>
      <t xml:space="preserve">Availability of, Functional and validated HVAC, with all relevant equipment, testing, and logs.
</t>
    </r>
    <r>
      <rPr>
        <b/>
        <sz val="10"/>
        <rFont val="Calibri"/>
        <family val="2"/>
        <scheme val="minor"/>
      </rPr>
      <t>(As evaluated by the MCC expert/s at the time of inspection). 
Non-availability or non-functionality of the HVAC system and/or  testing, and logs shall lead to Disqualification of the relevant section / firm</t>
    </r>
    <r>
      <rPr>
        <sz val="10"/>
        <rFont val="Calibri"/>
        <family val="2"/>
        <scheme val="minor"/>
      </rPr>
      <t>.</t>
    </r>
  </si>
  <si>
    <r>
      <t xml:space="preserve">Adequate availability of qualified &amp; relevant Human Resource as per the requirements laid down in DRAP regulations.
</t>
    </r>
    <r>
      <rPr>
        <b/>
        <sz val="10"/>
        <rFont val="Calibri"/>
        <family val="2"/>
        <scheme val="minor"/>
      </rPr>
      <t>(Certified by the senior executive of the firm &amp; evaluated by MCC expert/s at the time of inspection, Non-availability shall lead to disqualification of the section/s or firm).</t>
    </r>
  </si>
  <si>
    <r>
      <t xml:space="preserve">Goods Declaration certificate of imported raw material of the quoted item/s from Pakistan Customs, coupled with valid airway bill or Bill of Lading for the quoted item/s, not older than 24 months on the cutoff date for submission of bids.
In cases where Raw materials are acquired from Local sources valid invoice (s) not older than 24 months shall be considered.
</t>
    </r>
    <r>
      <rPr>
        <b/>
        <sz val="10"/>
        <rFont val="Calibri"/>
        <family val="2"/>
        <scheme val="minor"/>
      </rPr>
      <t xml:space="preserve">
In case of purchases through third party importers a valid trail/link/DRAP clearance NOC between the principal manufacturer and the importer firm shall be established with the firm offering the product to Govt. MCC</t>
    </r>
    <r>
      <rPr>
        <sz val="10"/>
        <rFont val="Calibri"/>
        <family val="2"/>
        <scheme val="minor"/>
      </rPr>
      <t xml:space="preserve">       
</t>
    </r>
    <r>
      <rPr>
        <b/>
        <sz val="10"/>
        <rFont val="Calibri"/>
        <family val="2"/>
        <scheme val="minor"/>
      </rPr>
      <t xml:space="preserve">(Certificate Duly attested by Senior Executive of the firm)
</t>
    </r>
  </si>
  <si>
    <r>
      <t xml:space="preserve">Certificate of Analysis of raw material from the Principal Manufacturer as mentioned in the goods declaration (GD) provided in column 14, duly attested by the senior executive of the firm.
</t>
    </r>
    <r>
      <rPr>
        <b/>
        <sz val="10"/>
        <rFont val="Calibri"/>
        <family val="2"/>
        <scheme val="minor"/>
      </rPr>
      <t xml:space="preserve">In case of Non-provision of matching GD the marks for CoA will not be awarded. </t>
    </r>
  </si>
  <si>
    <r>
      <t>Valid WHO prequalification 
and / or 
valid product registration in SRA country(ies) /
and / 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2</t>
    </r>
    <r>
      <rPr>
        <b/>
        <sz val="10"/>
        <rFont val="Calibri"/>
        <family val="2"/>
        <scheme val="minor"/>
      </rPr>
      <t xml:space="preserve"> marks for each certification, up to a maximum of 06 marks. 
Certificates on company's own letter heads shall not be acceptable.
(copies of relevant certificates duly attested by the senior executive of the firm)</t>
    </r>
  </si>
  <si>
    <t xml:space="preserve">The firm was inspected as per technical evaluation criteria and the following observations were made by the inspection team: 
Non-adherence to Good Storage Practices (GSP):
1.	There was no temperature log in steroid raw material store.
2.	The labelling in the raw material quarantine was not in a proper way, moreover, in the release area most of the raw material were not having “quarantine”, “sample taken” labels rather a single released label was affixed on most of the raw material containers.
3.	Various raw material were found expired at the time of inspection such as Dextran, Polymyxin B sulfate, Ofloxacin, Adrenaline, Nor adrenaline, etc.
4.	The warehouse in charge was requested for purchase trail of Ofloxacin and Adrenaline raw material but he failed to produce the required documents, thereby creating ambiguity on the channel through which the firm is acquiring raw material.
Poor Good Laboratory Practices (GLP):
5.	Ciprofloxacin infusion batch No. OP102 was present in the stability chamber with visible precipitates/particles. The in- charge QC was repeatedly asked to provide the stability data of the afore-mentioned batch No, but he failed to provide the documents till the end of inspection.
6.	In in-process quarantine, labelling of containers were not proper that is some containers of the same batch were released while some were quarantined.
7.	LAL test kit was stored at freezing temperature (in freezer) while on the label, the recommended storage temperature was 2-10 ºC.
8.	There was no quarantine in the suture raw material store. 
9.	There was no temperature &amp; humidity log in the refrigerators of suture RMS and the humidity noted was 80%.
Non-Compliance to current Good Manufacturing Practices (cGMP):
10.	Huge quantity of expired polyglolic acid raw material was found in the refrigerator of suture RMS.
11.	Food/drinking items were found in the refrigerator of quality control lab.
12.	Vitamin E powder 50% with manufacturing date 5th July 2010 was present in the refrigerator of QC while the staff was unaware about the same.
13.	A filled syringe labelled as “Raspberry” was present in the refrigerator while the staff was unaware about the same.
In view of the above the firm is NOT-RECOMMENDED. </t>
  </si>
  <si>
    <t>GRC Decision</t>
  </si>
  <si>
    <t>The GRC agreed with the findings and recommendations of the inspection report and disposed of the appeals in accordance with the said terms.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</si>
</sst>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4"/>
      <name val="Calibri"/>
      <family val="2"/>
      <scheme val="minor"/>
    </font>
    <font>
      <b/>
      <sz val="11"/>
      <color theme="1"/>
      <name val="Calibri"/>
      <family val="2"/>
      <scheme val="minor"/>
    </font>
    <font>
      <u/>
      <sz val="11"/>
      <color theme="10"/>
      <name val="Calibri"/>
      <family val="2"/>
      <scheme val="minor"/>
    </font>
    <font>
      <u/>
      <sz val="11"/>
      <color theme="11"/>
      <name val="Calibri"/>
      <family val="2"/>
      <scheme val="minor"/>
    </font>
    <font>
      <sz val="12"/>
      <name val="Times New Roman"/>
      <family val="1"/>
    </font>
    <font>
      <sz val="10"/>
      <color theme="1"/>
      <name val="Calibri"/>
      <family val="2"/>
      <scheme val="minor"/>
    </font>
    <font>
      <b/>
      <sz val="10"/>
      <name val="Calibri"/>
      <family val="2"/>
      <scheme val="minor"/>
    </font>
    <font>
      <sz val="10"/>
      <name val="Calibri"/>
      <family val="2"/>
      <scheme val="minor"/>
    </font>
    <font>
      <b/>
      <sz val="12"/>
      <color theme="1"/>
      <name val="Calibri"/>
      <family val="2"/>
      <scheme val="minor"/>
    </font>
    <font>
      <b/>
      <sz val="16"/>
      <color theme="1"/>
      <name val="Calibri"/>
      <family val="2"/>
      <scheme val="minor"/>
    </font>
    <font>
      <sz val="12"/>
      <color theme="1"/>
      <name val="Calibri"/>
      <family val="2"/>
      <scheme val="minor"/>
    </font>
    <font>
      <sz val="12"/>
      <color rgb="FF000000"/>
      <name val="Calibri"/>
      <family val="2"/>
      <scheme val="minor"/>
    </font>
    <font>
      <b/>
      <sz val="12"/>
      <name val="Calibri"/>
      <family val="2"/>
      <scheme val="minor"/>
    </font>
    <font>
      <sz val="12"/>
      <name val="Calibri"/>
      <family val="2"/>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3">
    <xf numFmtId="0" fontId="0" fillId="0" borderId="0"/>
    <xf numFmtId="0" fontId="3" fillId="0" borderId="0" applyNumberFormat="0" applyFill="0" applyBorder="0" applyAlignment="0" applyProtection="0"/>
    <xf numFmtId="0" fontId="4" fillId="0" borderId="0" applyNumberFormat="0" applyFill="0" applyBorder="0" applyAlignment="0" applyProtection="0"/>
  </cellStyleXfs>
  <cellXfs count="39">
    <xf numFmtId="0" fontId="0" fillId="0" borderId="0" xfId="0"/>
    <xf numFmtId="0" fontId="2" fillId="0" borderId="0" xfId="0" applyFont="1" applyAlignment="1">
      <alignment horizontal="center"/>
    </xf>
    <xf numFmtId="0" fontId="1" fillId="0" borderId="0" xfId="0" applyFont="1"/>
    <xf numFmtId="0" fontId="8" fillId="0" borderId="1" xfId="0" applyFont="1" applyBorder="1"/>
    <xf numFmtId="0" fontId="7" fillId="0" borderId="1" xfId="0" applyFont="1" applyBorder="1" applyAlignment="1">
      <alignment horizontal="center"/>
    </xf>
    <xf numFmtId="0" fontId="7" fillId="0" borderId="1" xfId="0" applyFont="1" applyBorder="1"/>
    <xf numFmtId="0" fontId="7" fillId="0" borderId="1" xfId="0" applyFont="1" applyBorder="1" applyAlignment="1">
      <alignment horizontal="center" vertical="center"/>
    </xf>
    <xf numFmtId="0" fontId="8" fillId="0" borderId="1" xfId="0" applyFont="1" applyBorder="1" applyAlignment="1">
      <alignment horizontal="center" vertical="center"/>
    </xf>
    <xf numFmtId="0" fontId="6" fillId="0" borderId="0" xfId="0" applyFont="1"/>
    <xf numFmtId="0" fontId="6" fillId="0" borderId="0" xfId="0" applyFont="1" applyAlignment="1">
      <alignment horizontal="center"/>
    </xf>
    <xf numFmtId="0" fontId="7" fillId="0" borderId="1" xfId="0" applyFont="1" applyBorder="1" applyAlignment="1">
      <alignment horizontal="center" vertical="center" wrapText="1"/>
    </xf>
    <xf numFmtId="0" fontId="8" fillId="0" borderId="1" xfId="0" applyFont="1" applyBorder="1" applyAlignment="1">
      <alignment vertical="top" wrapText="1"/>
    </xf>
    <xf numFmtId="0" fontId="7" fillId="0" borderId="1" xfId="0" applyFont="1" applyBorder="1" applyAlignment="1">
      <alignment horizontal="left" vertical="top" wrapText="1"/>
    </xf>
    <xf numFmtId="0" fontId="8" fillId="0" borderId="1" xfId="0" applyFont="1" applyBorder="1" applyAlignment="1">
      <alignment vertical="top"/>
    </xf>
    <xf numFmtId="0" fontId="5" fillId="0" borderId="0" xfId="0" applyFont="1" applyAlignment="1">
      <alignment vertical="top"/>
    </xf>
    <xf numFmtId="0" fontId="9" fillId="0" borderId="0" xfId="0" applyFont="1"/>
    <xf numFmtId="0" fontId="10" fillId="0" borderId="0" xfId="0" applyFont="1"/>
    <xf numFmtId="0" fontId="11" fillId="0" borderId="0" xfId="0" applyFont="1"/>
    <xf numFmtId="0" fontId="12" fillId="0" borderId="0" xfId="0" applyFont="1" applyAlignment="1">
      <alignment vertical="center"/>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1" fillId="0" borderId="4" xfId="0" applyFont="1" applyBorder="1" applyAlignment="1">
      <alignment horizontal="left" vertical="top" wrapText="1"/>
    </xf>
    <xf numFmtId="0" fontId="1" fillId="0" borderId="5" xfId="0" applyFont="1" applyBorder="1" applyAlignment="1">
      <alignment horizontal="left" vertical="top" wrapText="1"/>
    </xf>
    <xf numFmtId="0" fontId="1" fillId="0" borderId="0" xfId="0" applyFont="1" applyAlignment="1">
      <alignment horizontal="left" vertical="top" wrapText="1"/>
    </xf>
    <xf numFmtId="0" fontId="1" fillId="0" borderId="6" xfId="0" applyFont="1" applyBorder="1" applyAlignment="1">
      <alignment horizontal="left" vertical="top"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7" fillId="0" borderId="1" xfId="0" applyFont="1" applyBorder="1" applyAlignment="1">
      <alignment horizontal="center" vertical="center" wrapText="1"/>
    </xf>
    <xf numFmtId="0" fontId="8" fillId="0" borderId="1" xfId="0" applyFont="1" applyBorder="1" applyAlignment="1">
      <alignment vertical="top"/>
    </xf>
    <xf numFmtId="0" fontId="7" fillId="0" borderId="1" xfId="0" applyFont="1" applyBorder="1" applyAlignment="1">
      <alignment horizontal="center"/>
    </xf>
    <xf numFmtId="0" fontId="8" fillId="0" borderId="1" xfId="0" applyFont="1" applyBorder="1" applyAlignment="1">
      <alignment horizontal="center"/>
    </xf>
    <xf numFmtId="0" fontId="7" fillId="0" borderId="1" xfId="0" applyFont="1" applyBorder="1" applyAlignment="1">
      <alignment horizontal="right"/>
    </xf>
    <xf numFmtId="0" fontId="8" fillId="0" borderId="1" xfId="0" applyFont="1" applyBorder="1" applyAlignment="1">
      <alignment horizontal="center" vertical="center" wrapText="1"/>
    </xf>
    <xf numFmtId="0" fontId="8" fillId="0" borderId="0" xfId="0" applyFont="1"/>
    <xf numFmtId="0" fontId="8" fillId="0" borderId="0" xfId="0" applyFont="1" applyAlignment="1">
      <alignment horizontal="center"/>
    </xf>
    <xf numFmtId="0" fontId="13" fillId="0" borderId="0" xfId="0" applyFont="1" applyAlignment="1">
      <alignment vertical="center"/>
    </xf>
    <xf numFmtId="0" fontId="14" fillId="0" borderId="0" xfId="0" applyFont="1" applyAlignment="1">
      <alignment vertical="center"/>
    </xf>
    <xf numFmtId="0" fontId="14" fillId="0" borderId="0" xfId="0" applyFont="1"/>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W43"/>
  <sheetViews>
    <sheetView tabSelected="1" topLeftCell="A15" zoomScale="55" zoomScaleNormal="55" zoomScalePageLayoutView="90" workbookViewId="0">
      <selection activeCell="B2" sqref="B2:W31"/>
    </sheetView>
  </sheetViews>
  <sheetFormatPr defaultColWidth="8.5546875" defaultRowHeight="14.4" x14ac:dyDescent="0.3"/>
  <cols>
    <col min="1" max="1" width="5.21875" customWidth="1"/>
    <col min="2" max="2" width="8.5546875" style="8"/>
    <col min="3" max="3" width="10.5546875" style="8" customWidth="1"/>
    <col min="4" max="4" width="27.5546875" style="8" customWidth="1"/>
    <col min="5" max="5" width="14.44140625" style="8" customWidth="1"/>
    <col min="6" max="6" width="14.77734375" style="8" customWidth="1"/>
    <col min="7" max="7" width="18.5546875" style="8" customWidth="1"/>
    <col min="8" max="8" width="16.109375" style="8" customWidth="1"/>
    <col min="9" max="9" width="18.88671875" style="8" customWidth="1"/>
    <col min="10" max="10" width="36.109375" style="8" customWidth="1"/>
    <col min="11" max="12" width="19.109375" style="8" customWidth="1"/>
    <col min="13" max="13" width="23.5546875" style="8" customWidth="1"/>
    <col min="14" max="14" width="20.5546875" style="8" customWidth="1"/>
    <col min="15" max="15" width="15.5546875" style="8" customWidth="1"/>
    <col min="16" max="16" width="36.5546875" style="8" customWidth="1"/>
    <col min="17" max="17" width="19.5546875" style="8" customWidth="1"/>
    <col min="18" max="18" width="31.109375" style="8" customWidth="1"/>
    <col min="19" max="19" width="25.6640625" style="8" customWidth="1"/>
    <col min="20" max="20" width="19.109375" style="8" customWidth="1"/>
    <col min="21" max="21" width="17.5546875" style="8" customWidth="1"/>
    <col min="22" max="22" width="21.109375" style="9" customWidth="1"/>
    <col min="23" max="23" width="25.5546875" style="8" customWidth="1"/>
  </cols>
  <sheetData>
    <row r="2" spans="2:23" x14ac:dyDescent="0.3">
      <c r="B2" s="30" t="s">
        <v>17</v>
      </c>
      <c r="C2" s="30"/>
      <c r="D2" s="30"/>
      <c r="E2" s="30"/>
      <c r="F2" s="30"/>
      <c r="G2" s="30"/>
      <c r="H2" s="30"/>
      <c r="I2" s="30"/>
      <c r="J2" s="30"/>
      <c r="K2" s="30"/>
      <c r="L2" s="30"/>
      <c r="M2" s="30"/>
      <c r="N2" s="30"/>
      <c r="O2" s="30"/>
      <c r="P2" s="30"/>
      <c r="Q2" s="30"/>
      <c r="R2" s="30"/>
      <c r="S2" s="30"/>
      <c r="T2" s="30"/>
      <c r="U2" s="30"/>
      <c r="V2" s="30"/>
      <c r="W2" s="30"/>
    </row>
    <row r="3" spans="2:23" x14ac:dyDescent="0.3">
      <c r="B3" s="32" t="s">
        <v>15</v>
      </c>
      <c r="C3" s="32"/>
      <c r="D3" s="32"/>
      <c r="E3" s="32"/>
      <c r="F3" s="32"/>
      <c r="G3" s="32"/>
      <c r="H3" s="30" t="s">
        <v>39</v>
      </c>
      <c r="I3" s="30"/>
      <c r="J3" s="30"/>
      <c r="K3" s="30"/>
      <c r="L3" s="30"/>
      <c r="M3" s="30"/>
      <c r="N3" s="30"/>
      <c r="O3" s="30"/>
      <c r="P3" s="30"/>
      <c r="Q3" s="30"/>
      <c r="R3" s="30"/>
      <c r="S3" s="30"/>
      <c r="T3" s="30"/>
      <c r="U3" s="30"/>
      <c r="V3" s="30"/>
      <c r="W3" s="30"/>
    </row>
    <row r="4" spans="2:23" x14ac:dyDescent="0.3">
      <c r="B4" s="3"/>
      <c r="C4" s="28" t="s">
        <v>9</v>
      </c>
      <c r="D4" s="28"/>
      <c r="E4" s="28"/>
      <c r="F4" s="28"/>
      <c r="G4" s="28" t="s">
        <v>10</v>
      </c>
      <c r="H4" s="28"/>
      <c r="I4" s="28"/>
      <c r="J4" s="28"/>
      <c r="K4" s="28"/>
      <c r="L4" s="28"/>
      <c r="M4" s="28"/>
      <c r="N4" s="28"/>
      <c r="O4" s="28"/>
      <c r="P4" s="28"/>
      <c r="Q4" s="28"/>
      <c r="R4" s="28"/>
      <c r="S4" s="28"/>
      <c r="T4" s="28"/>
      <c r="U4" s="28"/>
      <c r="V4" s="28"/>
      <c r="W4" s="28"/>
    </row>
    <row r="5" spans="2:23" x14ac:dyDescent="0.3">
      <c r="B5" s="31" t="s">
        <v>0</v>
      </c>
      <c r="C5" s="28"/>
      <c r="D5" s="28"/>
      <c r="E5" s="28"/>
      <c r="F5" s="28"/>
      <c r="G5" s="28" t="s">
        <v>11</v>
      </c>
      <c r="H5" s="28"/>
      <c r="I5" s="28"/>
      <c r="J5" s="28"/>
      <c r="K5" s="28"/>
      <c r="L5" s="28"/>
      <c r="M5" s="28"/>
      <c r="N5" s="28"/>
      <c r="O5" s="28" t="s">
        <v>1</v>
      </c>
      <c r="P5" s="28" t="s">
        <v>2</v>
      </c>
      <c r="Q5" s="28"/>
      <c r="R5" s="28"/>
      <c r="S5" s="28"/>
      <c r="T5" s="28"/>
      <c r="U5" s="10"/>
      <c r="V5" s="28" t="s">
        <v>3</v>
      </c>
      <c r="W5" s="28" t="s">
        <v>4</v>
      </c>
    </row>
    <row r="6" spans="2:23" x14ac:dyDescent="0.3">
      <c r="B6" s="31"/>
      <c r="C6" s="28"/>
      <c r="D6" s="28"/>
      <c r="E6" s="28"/>
      <c r="F6" s="28"/>
      <c r="G6" s="28" t="s">
        <v>12</v>
      </c>
      <c r="H6" s="28"/>
      <c r="I6" s="28"/>
      <c r="J6" s="28"/>
      <c r="K6" s="28" t="s">
        <v>5</v>
      </c>
      <c r="L6" s="28"/>
      <c r="M6" s="28"/>
      <c r="N6" s="28"/>
      <c r="O6" s="28"/>
      <c r="P6" s="28"/>
      <c r="Q6" s="28"/>
      <c r="R6" s="28"/>
      <c r="S6" s="28"/>
      <c r="T6" s="28"/>
      <c r="U6" s="10"/>
      <c r="V6" s="28"/>
      <c r="W6" s="28"/>
    </row>
    <row r="7" spans="2:23" s="1" customFormat="1" x14ac:dyDescent="0.3">
      <c r="B7" s="31"/>
      <c r="C7" s="4">
        <v>1</v>
      </c>
      <c r="D7" s="10">
        <v>2</v>
      </c>
      <c r="E7" s="10">
        <v>3</v>
      </c>
      <c r="F7" s="4">
        <v>4</v>
      </c>
      <c r="G7" s="10">
        <v>5</v>
      </c>
      <c r="H7" s="10">
        <v>6</v>
      </c>
      <c r="I7" s="4">
        <v>7</v>
      </c>
      <c r="J7" s="10">
        <v>8</v>
      </c>
      <c r="K7" s="10">
        <v>9</v>
      </c>
      <c r="L7" s="4">
        <v>10</v>
      </c>
      <c r="M7" s="10">
        <v>11</v>
      </c>
      <c r="N7" s="10">
        <v>12</v>
      </c>
      <c r="O7" s="4">
        <v>13</v>
      </c>
      <c r="P7" s="10">
        <v>14</v>
      </c>
      <c r="Q7" s="10">
        <v>15</v>
      </c>
      <c r="R7" s="4">
        <v>16</v>
      </c>
      <c r="S7" s="10">
        <v>17</v>
      </c>
      <c r="T7" s="10">
        <v>18</v>
      </c>
      <c r="U7" s="4">
        <v>19</v>
      </c>
      <c r="V7" s="10">
        <v>20</v>
      </c>
      <c r="W7" s="10">
        <v>21</v>
      </c>
    </row>
    <row r="8" spans="2:23" s="14" customFormat="1" ht="273.60000000000002" customHeight="1" x14ac:dyDescent="0.3">
      <c r="B8" s="13"/>
      <c r="C8" s="29"/>
      <c r="D8" s="29"/>
      <c r="E8" s="29"/>
      <c r="F8" s="29"/>
      <c r="G8" s="11" t="s">
        <v>40</v>
      </c>
      <c r="H8" s="11" t="s">
        <v>41</v>
      </c>
      <c r="I8" s="11" t="s">
        <v>42</v>
      </c>
      <c r="J8" s="11" t="s">
        <v>43</v>
      </c>
      <c r="K8" s="11" t="s">
        <v>44</v>
      </c>
      <c r="L8" s="11" t="s">
        <v>45</v>
      </c>
      <c r="M8" s="11" t="s">
        <v>46</v>
      </c>
      <c r="N8" s="11" t="s">
        <v>47</v>
      </c>
      <c r="O8" s="11"/>
      <c r="P8" s="11" t="s">
        <v>48</v>
      </c>
      <c r="Q8" s="11" t="s">
        <v>49</v>
      </c>
      <c r="R8" s="11" t="s">
        <v>18</v>
      </c>
      <c r="S8" s="11" t="s">
        <v>50</v>
      </c>
      <c r="T8" s="11" t="s">
        <v>16</v>
      </c>
      <c r="U8" s="11" t="s">
        <v>14</v>
      </c>
      <c r="V8" s="13"/>
      <c r="W8" s="13"/>
    </row>
    <row r="9" spans="2:23" s="2" customFormat="1" ht="55.2" x14ac:dyDescent="0.35">
      <c r="B9" s="5"/>
      <c r="C9" s="12" t="s">
        <v>6</v>
      </c>
      <c r="D9" s="12" t="s">
        <v>7</v>
      </c>
      <c r="E9" s="12" t="s">
        <v>13</v>
      </c>
      <c r="F9" s="12" t="s">
        <v>8</v>
      </c>
      <c r="G9" s="10">
        <v>3</v>
      </c>
      <c r="H9" s="10">
        <v>5</v>
      </c>
      <c r="I9" s="10">
        <v>5</v>
      </c>
      <c r="J9" s="10">
        <v>6</v>
      </c>
      <c r="K9" s="19" t="s">
        <v>51</v>
      </c>
      <c r="L9" s="20"/>
      <c r="M9" s="20"/>
      <c r="N9" s="21"/>
      <c r="O9" s="10">
        <f>SUM(G9:N9)</f>
        <v>19</v>
      </c>
      <c r="P9" s="10">
        <v>5</v>
      </c>
      <c r="Q9" s="10">
        <v>5</v>
      </c>
      <c r="R9" s="10">
        <v>5</v>
      </c>
      <c r="S9" s="10">
        <v>6</v>
      </c>
      <c r="T9" s="10">
        <v>10</v>
      </c>
      <c r="U9" s="10">
        <v>10</v>
      </c>
      <c r="V9" s="6">
        <f>SUM(P9:U9)</f>
        <v>41</v>
      </c>
      <c r="W9" s="6">
        <f>V9+O9</f>
        <v>60</v>
      </c>
    </row>
    <row r="10" spans="2:23" ht="41.4" x14ac:dyDescent="0.3">
      <c r="B10" s="33">
        <v>1</v>
      </c>
      <c r="C10" s="33">
        <v>1301</v>
      </c>
      <c r="D10" s="33" t="s">
        <v>19</v>
      </c>
      <c r="E10" s="33" t="s">
        <v>20</v>
      </c>
      <c r="F10" s="33" t="s">
        <v>21</v>
      </c>
      <c r="G10" s="10">
        <v>3</v>
      </c>
      <c r="H10" s="10">
        <v>5</v>
      </c>
      <c r="I10" s="10">
        <v>5</v>
      </c>
      <c r="J10" s="7">
        <v>4</v>
      </c>
      <c r="K10" s="22"/>
      <c r="L10" s="23"/>
      <c r="M10" s="23"/>
      <c r="N10" s="24"/>
      <c r="O10" s="10">
        <f t="shared" ref="O10:O27" si="0">SUM(G10:N10)</f>
        <v>17</v>
      </c>
      <c r="P10" s="7">
        <v>5</v>
      </c>
      <c r="Q10" s="7">
        <v>0</v>
      </c>
      <c r="R10" s="7">
        <v>0</v>
      </c>
      <c r="S10" s="7">
        <v>0</v>
      </c>
      <c r="T10" s="10">
        <v>10</v>
      </c>
      <c r="U10" s="10">
        <v>0</v>
      </c>
      <c r="V10" s="6">
        <f t="shared" ref="V10:V27" si="1">SUM(P10:U10)</f>
        <v>15</v>
      </c>
      <c r="W10" s="6">
        <f t="shared" ref="W10:W27" si="2">V10+O10</f>
        <v>32</v>
      </c>
    </row>
    <row r="11" spans="2:23" ht="41.4" x14ac:dyDescent="0.3">
      <c r="B11" s="33">
        <v>2</v>
      </c>
      <c r="C11" s="33">
        <v>1302</v>
      </c>
      <c r="D11" s="33" t="s">
        <v>22</v>
      </c>
      <c r="E11" s="33" t="s">
        <v>20</v>
      </c>
      <c r="F11" s="33" t="s">
        <v>21</v>
      </c>
      <c r="G11" s="10">
        <v>3</v>
      </c>
      <c r="H11" s="10">
        <v>5</v>
      </c>
      <c r="I11" s="10">
        <v>5</v>
      </c>
      <c r="J11" s="7">
        <v>4</v>
      </c>
      <c r="K11" s="22"/>
      <c r="L11" s="23"/>
      <c r="M11" s="23"/>
      <c r="N11" s="24"/>
      <c r="O11" s="10">
        <f t="shared" si="0"/>
        <v>17</v>
      </c>
      <c r="P11" s="7">
        <v>5</v>
      </c>
      <c r="Q11" s="7">
        <v>0</v>
      </c>
      <c r="R11" s="7">
        <v>0</v>
      </c>
      <c r="S11" s="7">
        <v>0</v>
      </c>
      <c r="T11" s="10">
        <v>10</v>
      </c>
      <c r="U11" s="10">
        <v>0</v>
      </c>
      <c r="V11" s="6">
        <f t="shared" si="1"/>
        <v>15</v>
      </c>
      <c r="W11" s="6">
        <f t="shared" si="2"/>
        <v>32</v>
      </c>
    </row>
    <row r="12" spans="2:23" ht="41.4" x14ac:dyDescent="0.3">
      <c r="B12" s="33">
        <v>3</v>
      </c>
      <c r="C12" s="33">
        <v>1304</v>
      </c>
      <c r="D12" s="33" t="s">
        <v>23</v>
      </c>
      <c r="E12" s="33" t="s">
        <v>20</v>
      </c>
      <c r="F12" s="33" t="s">
        <v>21</v>
      </c>
      <c r="G12" s="10">
        <v>3</v>
      </c>
      <c r="H12" s="10">
        <v>5</v>
      </c>
      <c r="I12" s="10">
        <v>5</v>
      </c>
      <c r="J12" s="7">
        <v>4</v>
      </c>
      <c r="K12" s="22"/>
      <c r="L12" s="23"/>
      <c r="M12" s="23"/>
      <c r="N12" s="24"/>
      <c r="O12" s="10">
        <f t="shared" si="0"/>
        <v>17</v>
      </c>
      <c r="P12" s="7">
        <v>5</v>
      </c>
      <c r="Q12" s="7">
        <v>0</v>
      </c>
      <c r="R12" s="7">
        <v>0</v>
      </c>
      <c r="S12" s="7">
        <v>0</v>
      </c>
      <c r="T12" s="10">
        <v>10</v>
      </c>
      <c r="U12" s="10">
        <v>0</v>
      </c>
      <c r="V12" s="6">
        <f t="shared" si="1"/>
        <v>15</v>
      </c>
      <c r="W12" s="6">
        <f t="shared" si="2"/>
        <v>32</v>
      </c>
    </row>
    <row r="13" spans="2:23" ht="41.4" x14ac:dyDescent="0.3">
      <c r="B13" s="33">
        <v>4</v>
      </c>
      <c r="C13" s="33">
        <v>1306</v>
      </c>
      <c r="D13" s="33" t="s">
        <v>23</v>
      </c>
      <c r="E13" s="33" t="s">
        <v>20</v>
      </c>
      <c r="F13" s="33" t="s">
        <v>21</v>
      </c>
      <c r="G13" s="10">
        <v>3</v>
      </c>
      <c r="H13" s="10">
        <v>5</v>
      </c>
      <c r="I13" s="10">
        <v>5</v>
      </c>
      <c r="J13" s="7">
        <v>4</v>
      </c>
      <c r="K13" s="22"/>
      <c r="L13" s="23"/>
      <c r="M13" s="23"/>
      <c r="N13" s="24"/>
      <c r="O13" s="10">
        <f t="shared" si="0"/>
        <v>17</v>
      </c>
      <c r="P13" s="7">
        <v>5</v>
      </c>
      <c r="Q13" s="7">
        <v>0</v>
      </c>
      <c r="R13" s="7">
        <v>0</v>
      </c>
      <c r="S13" s="7">
        <v>0</v>
      </c>
      <c r="T13" s="10">
        <v>10</v>
      </c>
      <c r="U13" s="10">
        <v>0</v>
      </c>
      <c r="V13" s="6">
        <f t="shared" si="1"/>
        <v>15</v>
      </c>
      <c r="W13" s="6">
        <f t="shared" si="2"/>
        <v>32</v>
      </c>
    </row>
    <row r="14" spans="2:23" ht="41.4" x14ac:dyDescent="0.3">
      <c r="B14" s="33">
        <v>5</v>
      </c>
      <c r="C14" s="33">
        <v>1308</v>
      </c>
      <c r="D14" s="33" t="s">
        <v>23</v>
      </c>
      <c r="E14" s="33" t="s">
        <v>20</v>
      </c>
      <c r="F14" s="33" t="s">
        <v>21</v>
      </c>
      <c r="G14" s="10">
        <v>3</v>
      </c>
      <c r="H14" s="10">
        <v>5</v>
      </c>
      <c r="I14" s="10">
        <v>5</v>
      </c>
      <c r="J14" s="7">
        <v>4</v>
      </c>
      <c r="K14" s="22"/>
      <c r="L14" s="23"/>
      <c r="M14" s="23"/>
      <c r="N14" s="24"/>
      <c r="O14" s="10">
        <f t="shared" si="0"/>
        <v>17</v>
      </c>
      <c r="P14" s="7">
        <v>5</v>
      </c>
      <c r="Q14" s="7">
        <v>0</v>
      </c>
      <c r="R14" s="7">
        <v>0</v>
      </c>
      <c r="S14" s="7">
        <v>0</v>
      </c>
      <c r="T14" s="10">
        <v>10</v>
      </c>
      <c r="U14" s="10">
        <v>0</v>
      </c>
      <c r="V14" s="6">
        <f t="shared" si="1"/>
        <v>15</v>
      </c>
      <c r="W14" s="6">
        <f t="shared" si="2"/>
        <v>32</v>
      </c>
    </row>
    <row r="15" spans="2:23" ht="41.4" x14ac:dyDescent="0.3">
      <c r="B15" s="33">
        <v>6</v>
      </c>
      <c r="C15" s="33">
        <v>1317</v>
      </c>
      <c r="D15" s="33" t="s">
        <v>24</v>
      </c>
      <c r="E15" s="33" t="s">
        <v>20</v>
      </c>
      <c r="F15" s="33" t="s">
        <v>25</v>
      </c>
      <c r="G15" s="10">
        <v>3</v>
      </c>
      <c r="H15" s="10">
        <v>5</v>
      </c>
      <c r="I15" s="10">
        <v>5</v>
      </c>
      <c r="J15" s="7">
        <v>4</v>
      </c>
      <c r="K15" s="22"/>
      <c r="L15" s="23"/>
      <c r="M15" s="23"/>
      <c r="N15" s="24"/>
      <c r="O15" s="10">
        <f t="shared" si="0"/>
        <v>17</v>
      </c>
      <c r="P15" s="7">
        <v>0</v>
      </c>
      <c r="Q15" s="7">
        <v>0</v>
      </c>
      <c r="R15" s="7">
        <v>0</v>
      </c>
      <c r="S15" s="7">
        <v>0</v>
      </c>
      <c r="T15" s="10">
        <v>10</v>
      </c>
      <c r="U15" s="10">
        <v>0</v>
      </c>
      <c r="V15" s="6">
        <f t="shared" si="1"/>
        <v>10</v>
      </c>
      <c r="W15" s="6">
        <f t="shared" si="2"/>
        <v>27</v>
      </c>
    </row>
    <row r="16" spans="2:23" ht="41.4" x14ac:dyDescent="0.3">
      <c r="B16" s="33">
        <v>7</v>
      </c>
      <c r="C16" s="33">
        <v>1318</v>
      </c>
      <c r="D16" s="33" t="s">
        <v>26</v>
      </c>
      <c r="E16" s="33" t="s">
        <v>20</v>
      </c>
      <c r="F16" s="33" t="s">
        <v>25</v>
      </c>
      <c r="G16" s="10">
        <v>3</v>
      </c>
      <c r="H16" s="10">
        <v>5</v>
      </c>
      <c r="I16" s="10">
        <v>5</v>
      </c>
      <c r="J16" s="7">
        <v>4</v>
      </c>
      <c r="K16" s="22"/>
      <c r="L16" s="23"/>
      <c r="M16" s="23"/>
      <c r="N16" s="24"/>
      <c r="O16" s="10">
        <f t="shared" si="0"/>
        <v>17</v>
      </c>
      <c r="P16" s="7">
        <v>0</v>
      </c>
      <c r="Q16" s="7">
        <v>0</v>
      </c>
      <c r="R16" s="7">
        <v>0</v>
      </c>
      <c r="S16" s="7">
        <v>0</v>
      </c>
      <c r="T16" s="10">
        <v>10</v>
      </c>
      <c r="U16" s="10">
        <v>0</v>
      </c>
      <c r="V16" s="6">
        <f t="shared" si="1"/>
        <v>10</v>
      </c>
      <c r="W16" s="6">
        <f t="shared" si="2"/>
        <v>27</v>
      </c>
    </row>
    <row r="17" spans="2:23" ht="41.4" x14ac:dyDescent="0.3">
      <c r="B17" s="33">
        <v>8</v>
      </c>
      <c r="C17" s="33">
        <v>1319</v>
      </c>
      <c r="D17" s="33" t="s">
        <v>27</v>
      </c>
      <c r="E17" s="33" t="s">
        <v>20</v>
      </c>
      <c r="F17" s="33" t="s">
        <v>25</v>
      </c>
      <c r="G17" s="10">
        <v>3</v>
      </c>
      <c r="H17" s="10">
        <v>5</v>
      </c>
      <c r="I17" s="10">
        <v>5</v>
      </c>
      <c r="J17" s="7">
        <v>4</v>
      </c>
      <c r="K17" s="22"/>
      <c r="L17" s="23"/>
      <c r="M17" s="23"/>
      <c r="N17" s="24"/>
      <c r="O17" s="10">
        <f t="shared" si="0"/>
        <v>17</v>
      </c>
      <c r="P17" s="7">
        <v>0</v>
      </c>
      <c r="Q17" s="7">
        <v>0</v>
      </c>
      <c r="R17" s="7">
        <v>0</v>
      </c>
      <c r="S17" s="7">
        <v>0</v>
      </c>
      <c r="T17" s="10">
        <v>10</v>
      </c>
      <c r="U17" s="10">
        <v>0</v>
      </c>
      <c r="V17" s="6">
        <f t="shared" si="1"/>
        <v>10</v>
      </c>
      <c r="W17" s="6">
        <f t="shared" si="2"/>
        <v>27</v>
      </c>
    </row>
    <row r="18" spans="2:23" ht="41.4" x14ac:dyDescent="0.3">
      <c r="B18" s="33">
        <v>9</v>
      </c>
      <c r="C18" s="33">
        <v>1320</v>
      </c>
      <c r="D18" s="33" t="s">
        <v>28</v>
      </c>
      <c r="E18" s="33" t="s">
        <v>20</v>
      </c>
      <c r="F18" s="33" t="s">
        <v>25</v>
      </c>
      <c r="G18" s="10">
        <v>3</v>
      </c>
      <c r="H18" s="10">
        <v>5</v>
      </c>
      <c r="I18" s="10">
        <v>5</v>
      </c>
      <c r="J18" s="7">
        <v>4</v>
      </c>
      <c r="K18" s="22"/>
      <c r="L18" s="23"/>
      <c r="M18" s="23"/>
      <c r="N18" s="24"/>
      <c r="O18" s="10">
        <f t="shared" si="0"/>
        <v>17</v>
      </c>
      <c r="P18" s="7">
        <v>0</v>
      </c>
      <c r="Q18" s="7">
        <v>0</v>
      </c>
      <c r="R18" s="7">
        <v>0</v>
      </c>
      <c r="S18" s="7">
        <v>0</v>
      </c>
      <c r="T18" s="10">
        <v>10</v>
      </c>
      <c r="U18" s="10">
        <v>0</v>
      </c>
      <c r="V18" s="6">
        <f t="shared" si="1"/>
        <v>10</v>
      </c>
      <c r="W18" s="6">
        <f t="shared" si="2"/>
        <v>27</v>
      </c>
    </row>
    <row r="19" spans="2:23" ht="27.6" x14ac:dyDescent="0.3">
      <c r="B19" s="33">
        <v>10</v>
      </c>
      <c r="C19" s="33">
        <v>1337</v>
      </c>
      <c r="D19" s="33" t="s">
        <v>29</v>
      </c>
      <c r="E19" s="33" t="s">
        <v>20</v>
      </c>
      <c r="F19" s="33" t="s">
        <v>30</v>
      </c>
      <c r="G19" s="10">
        <v>3</v>
      </c>
      <c r="H19" s="10">
        <v>5</v>
      </c>
      <c r="I19" s="10">
        <v>5</v>
      </c>
      <c r="J19" s="7">
        <v>4</v>
      </c>
      <c r="K19" s="22"/>
      <c r="L19" s="23"/>
      <c r="M19" s="23"/>
      <c r="N19" s="24"/>
      <c r="O19" s="10">
        <f t="shared" si="0"/>
        <v>17</v>
      </c>
      <c r="P19" s="7">
        <v>5</v>
      </c>
      <c r="Q19" s="7">
        <v>0</v>
      </c>
      <c r="R19" s="7">
        <v>0</v>
      </c>
      <c r="S19" s="7">
        <v>0</v>
      </c>
      <c r="T19" s="10">
        <v>10</v>
      </c>
      <c r="U19" s="10">
        <v>0</v>
      </c>
      <c r="V19" s="6">
        <f t="shared" si="1"/>
        <v>15</v>
      </c>
      <c r="W19" s="6">
        <f t="shared" si="2"/>
        <v>32</v>
      </c>
    </row>
    <row r="20" spans="2:23" ht="27.6" x14ac:dyDescent="0.3">
      <c r="B20" s="33">
        <v>11</v>
      </c>
      <c r="C20" s="33">
        <v>1342</v>
      </c>
      <c r="D20" s="33" t="s">
        <v>31</v>
      </c>
      <c r="E20" s="33" t="s">
        <v>20</v>
      </c>
      <c r="F20" s="33" t="s">
        <v>30</v>
      </c>
      <c r="G20" s="10">
        <v>3</v>
      </c>
      <c r="H20" s="10">
        <v>5</v>
      </c>
      <c r="I20" s="10">
        <v>5</v>
      </c>
      <c r="J20" s="7">
        <v>4</v>
      </c>
      <c r="K20" s="22"/>
      <c r="L20" s="23"/>
      <c r="M20" s="23"/>
      <c r="N20" s="24"/>
      <c r="O20" s="10">
        <f t="shared" si="0"/>
        <v>17</v>
      </c>
      <c r="P20" s="7">
        <v>5</v>
      </c>
      <c r="Q20" s="7">
        <v>0</v>
      </c>
      <c r="R20" s="7">
        <v>0</v>
      </c>
      <c r="S20" s="7">
        <v>0</v>
      </c>
      <c r="T20" s="10">
        <v>10</v>
      </c>
      <c r="U20" s="10">
        <v>0</v>
      </c>
      <c r="V20" s="6">
        <f t="shared" si="1"/>
        <v>15</v>
      </c>
      <c r="W20" s="6">
        <f t="shared" si="2"/>
        <v>32</v>
      </c>
    </row>
    <row r="21" spans="2:23" ht="27.6" x14ac:dyDescent="0.3">
      <c r="B21" s="33">
        <v>12</v>
      </c>
      <c r="C21" s="33">
        <v>1344</v>
      </c>
      <c r="D21" s="33" t="s">
        <v>32</v>
      </c>
      <c r="E21" s="33" t="s">
        <v>20</v>
      </c>
      <c r="F21" s="33" t="s">
        <v>30</v>
      </c>
      <c r="G21" s="10">
        <v>3</v>
      </c>
      <c r="H21" s="10">
        <v>5</v>
      </c>
      <c r="I21" s="10">
        <v>5</v>
      </c>
      <c r="J21" s="7">
        <v>4</v>
      </c>
      <c r="K21" s="22"/>
      <c r="L21" s="23"/>
      <c r="M21" s="23"/>
      <c r="N21" s="24"/>
      <c r="O21" s="10">
        <f t="shared" si="0"/>
        <v>17</v>
      </c>
      <c r="P21" s="7">
        <v>5</v>
      </c>
      <c r="Q21" s="7">
        <v>0</v>
      </c>
      <c r="R21" s="7">
        <v>0</v>
      </c>
      <c r="S21" s="7">
        <v>0</v>
      </c>
      <c r="T21" s="10">
        <v>10</v>
      </c>
      <c r="U21" s="10">
        <v>0</v>
      </c>
      <c r="V21" s="6">
        <f t="shared" si="1"/>
        <v>15</v>
      </c>
      <c r="W21" s="6">
        <f t="shared" si="2"/>
        <v>32</v>
      </c>
    </row>
    <row r="22" spans="2:23" ht="41.4" x14ac:dyDescent="0.3">
      <c r="B22" s="33">
        <v>13</v>
      </c>
      <c r="C22" s="33">
        <v>1354</v>
      </c>
      <c r="D22" s="33" t="s">
        <v>33</v>
      </c>
      <c r="E22" s="33" t="s">
        <v>20</v>
      </c>
      <c r="F22" s="33" t="s">
        <v>34</v>
      </c>
      <c r="G22" s="10">
        <v>3</v>
      </c>
      <c r="H22" s="10">
        <v>5</v>
      </c>
      <c r="I22" s="10">
        <v>5</v>
      </c>
      <c r="J22" s="7">
        <v>4</v>
      </c>
      <c r="K22" s="22"/>
      <c r="L22" s="23"/>
      <c r="M22" s="23"/>
      <c r="N22" s="24"/>
      <c r="O22" s="10">
        <f t="shared" si="0"/>
        <v>17</v>
      </c>
      <c r="P22" s="7">
        <v>5</v>
      </c>
      <c r="Q22" s="7">
        <v>0</v>
      </c>
      <c r="R22" s="7">
        <v>0</v>
      </c>
      <c r="S22" s="7">
        <v>0</v>
      </c>
      <c r="T22" s="10">
        <v>10</v>
      </c>
      <c r="U22" s="10">
        <v>0</v>
      </c>
      <c r="V22" s="6">
        <f t="shared" si="1"/>
        <v>15</v>
      </c>
      <c r="W22" s="6">
        <f t="shared" si="2"/>
        <v>32</v>
      </c>
    </row>
    <row r="23" spans="2:23" ht="41.4" x14ac:dyDescent="0.3">
      <c r="B23" s="33">
        <v>14</v>
      </c>
      <c r="C23" s="33">
        <v>1377</v>
      </c>
      <c r="D23" s="33" t="s">
        <v>35</v>
      </c>
      <c r="E23" s="33" t="s">
        <v>20</v>
      </c>
      <c r="F23" s="33" t="s">
        <v>36</v>
      </c>
      <c r="G23" s="10">
        <v>3</v>
      </c>
      <c r="H23" s="10">
        <v>5</v>
      </c>
      <c r="I23" s="10">
        <v>5</v>
      </c>
      <c r="J23" s="7">
        <v>4</v>
      </c>
      <c r="K23" s="22"/>
      <c r="L23" s="23"/>
      <c r="M23" s="23"/>
      <c r="N23" s="24"/>
      <c r="O23" s="10">
        <f t="shared" si="0"/>
        <v>17</v>
      </c>
      <c r="P23" s="7">
        <v>0</v>
      </c>
      <c r="Q23" s="7">
        <v>0</v>
      </c>
      <c r="R23" s="7">
        <v>0</v>
      </c>
      <c r="S23" s="7">
        <v>0</v>
      </c>
      <c r="T23" s="10">
        <v>10</v>
      </c>
      <c r="U23" s="10">
        <v>0</v>
      </c>
      <c r="V23" s="6">
        <f t="shared" si="1"/>
        <v>10</v>
      </c>
      <c r="W23" s="6">
        <f t="shared" si="2"/>
        <v>27</v>
      </c>
    </row>
    <row r="24" spans="2:23" ht="41.4" x14ac:dyDescent="0.3">
      <c r="B24" s="33">
        <v>15</v>
      </c>
      <c r="C24" s="33">
        <v>1378</v>
      </c>
      <c r="D24" s="33" t="s">
        <v>37</v>
      </c>
      <c r="E24" s="33" t="s">
        <v>20</v>
      </c>
      <c r="F24" s="33" t="s">
        <v>36</v>
      </c>
      <c r="G24" s="10">
        <v>3</v>
      </c>
      <c r="H24" s="10">
        <v>5</v>
      </c>
      <c r="I24" s="10">
        <v>5</v>
      </c>
      <c r="J24" s="7">
        <v>4</v>
      </c>
      <c r="K24" s="22"/>
      <c r="L24" s="23"/>
      <c r="M24" s="23"/>
      <c r="N24" s="24"/>
      <c r="O24" s="10">
        <f t="shared" si="0"/>
        <v>17</v>
      </c>
      <c r="P24" s="7">
        <v>0</v>
      </c>
      <c r="Q24" s="7">
        <v>0</v>
      </c>
      <c r="R24" s="7">
        <v>0</v>
      </c>
      <c r="S24" s="7">
        <v>0</v>
      </c>
      <c r="T24" s="10">
        <v>10</v>
      </c>
      <c r="U24" s="10">
        <v>0</v>
      </c>
      <c r="V24" s="6">
        <f t="shared" si="1"/>
        <v>10</v>
      </c>
      <c r="W24" s="6">
        <f t="shared" si="2"/>
        <v>27</v>
      </c>
    </row>
    <row r="25" spans="2:23" ht="41.4" x14ac:dyDescent="0.3">
      <c r="B25" s="33">
        <v>16</v>
      </c>
      <c r="C25" s="33">
        <v>1379</v>
      </c>
      <c r="D25" s="33" t="s">
        <v>38</v>
      </c>
      <c r="E25" s="33" t="s">
        <v>20</v>
      </c>
      <c r="F25" s="33" t="s">
        <v>36</v>
      </c>
      <c r="G25" s="10">
        <v>3</v>
      </c>
      <c r="H25" s="10">
        <v>5</v>
      </c>
      <c r="I25" s="10">
        <v>5</v>
      </c>
      <c r="J25" s="7">
        <v>4</v>
      </c>
      <c r="K25" s="22"/>
      <c r="L25" s="23"/>
      <c r="M25" s="23"/>
      <c r="N25" s="24"/>
      <c r="O25" s="10">
        <f t="shared" si="0"/>
        <v>17</v>
      </c>
      <c r="P25" s="7">
        <v>0</v>
      </c>
      <c r="Q25" s="7">
        <v>0</v>
      </c>
      <c r="R25" s="7">
        <v>0</v>
      </c>
      <c r="S25" s="7">
        <v>0</v>
      </c>
      <c r="T25" s="10">
        <v>10</v>
      </c>
      <c r="U25" s="10">
        <v>0</v>
      </c>
      <c r="V25" s="6">
        <f t="shared" si="1"/>
        <v>10</v>
      </c>
      <c r="W25" s="6">
        <f t="shared" si="2"/>
        <v>27</v>
      </c>
    </row>
    <row r="26" spans="2:23" ht="41.4" x14ac:dyDescent="0.3">
      <c r="B26" s="33">
        <v>17</v>
      </c>
      <c r="C26" s="33">
        <v>1380</v>
      </c>
      <c r="D26" s="33" t="s">
        <v>28</v>
      </c>
      <c r="E26" s="33" t="s">
        <v>20</v>
      </c>
      <c r="F26" s="33" t="s">
        <v>36</v>
      </c>
      <c r="G26" s="10">
        <v>3</v>
      </c>
      <c r="H26" s="10">
        <v>5</v>
      </c>
      <c r="I26" s="10">
        <v>5</v>
      </c>
      <c r="J26" s="7">
        <v>4</v>
      </c>
      <c r="K26" s="22"/>
      <c r="L26" s="23"/>
      <c r="M26" s="23"/>
      <c r="N26" s="24"/>
      <c r="O26" s="10">
        <f t="shared" si="0"/>
        <v>17</v>
      </c>
      <c r="P26" s="7">
        <v>0</v>
      </c>
      <c r="Q26" s="7">
        <v>0</v>
      </c>
      <c r="R26" s="7">
        <v>0</v>
      </c>
      <c r="S26" s="7">
        <v>0</v>
      </c>
      <c r="T26" s="10">
        <v>10</v>
      </c>
      <c r="U26" s="10">
        <v>0</v>
      </c>
      <c r="V26" s="6">
        <f t="shared" si="1"/>
        <v>10</v>
      </c>
      <c r="W26" s="6">
        <f t="shared" si="2"/>
        <v>27</v>
      </c>
    </row>
    <row r="27" spans="2:23" ht="41.4" x14ac:dyDescent="0.3">
      <c r="B27" s="33">
        <v>18</v>
      </c>
      <c r="C27" s="33">
        <v>1381</v>
      </c>
      <c r="D27" s="33" t="s">
        <v>28</v>
      </c>
      <c r="E27" s="33" t="s">
        <v>20</v>
      </c>
      <c r="F27" s="33" t="s">
        <v>36</v>
      </c>
      <c r="G27" s="10">
        <v>3</v>
      </c>
      <c r="H27" s="10">
        <v>5</v>
      </c>
      <c r="I27" s="10">
        <v>5</v>
      </c>
      <c r="J27" s="7">
        <v>4</v>
      </c>
      <c r="K27" s="25"/>
      <c r="L27" s="26"/>
      <c r="M27" s="26"/>
      <c r="N27" s="27"/>
      <c r="O27" s="10">
        <f t="shared" si="0"/>
        <v>17</v>
      </c>
      <c r="P27" s="7">
        <v>0</v>
      </c>
      <c r="Q27" s="7">
        <v>0</v>
      </c>
      <c r="R27" s="7">
        <v>0</v>
      </c>
      <c r="S27" s="7">
        <v>0</v>
      </c>
      <c r="T27" s="10">
        <v>10</v>
      </c>
      <c r="U27" s="10">
        <v>0</v>
      </c>
      <c r="V27" s="6">
        <f t="shared" si="1"/>
        <v>10</v>
      </c>
      <c r="W27" s="6">
        <f t="shared" si="2"/>
        <v>27</v>
      </c>
    </row>
    <row r="28" spans="2:23" x14ac:dyDescent="0.3">
      <c r="B28" s="34"/>
      <c r="C28" s="34"/>
      <c r="D28" s="34"/>
      <c r="E28" s="34"/>
      <c r="F28" s="34"/>
      <c r="G28" s="34"/>
      <c r="H28" s="34"/>
      <c r="I28" s="34"/>
      <c r="J28" s="34"/>
      <c r="K28" s="34"/>
      <c r="L28" s="34"/>
      <c r="M28" s="34"/>
      <c r="N28" s="34"/>
      <c r="O28" s="34"/>
      <c r="P28" s="34"/>
      <c r="Q28" s="34"/>
      <c r="R28" s="34"/>
      <c r="S28" s="34"/>
      <c r="T28" s="34"/>
      <c r="U28" s="34"/>
      <c r="V28" s="35"/>
      <c r="W28" s="34"/>
    </row>
    <row r="29" spans="2:23" ht="15.6" x14ac:dyDescent="0.3">
      <c r="B29" s="34"/>
      <c r="C29" s="34"/>
      <c r="D29" s="36" t="s">
        <v>52</v>
      </c>
      <c r="E29" s="34"/>
      <c r="F29" s="34"/>
      <c r="G29" s="34"/>
      <c r="H29" s="34"/>
      <c r="I29" s="34"/>
      <c r="J29" s="34"/>
      <c r="K29" s="34"/>
      <c r="L29" s="34"/>
      <c r="M29" s="34"/>
      <c r="N29" s="34"/>
      <c r="O29" s="34"/>
      <c r="P29" s="34"/>
      <c r="Q29" s="34"/>
      <c r="R29" s="34"/>
      <c r="S29" s="34"/>
      <c r="T29" s="34"/>
      <c r="U29" s="34"/>
      <c r="V29" s="35"/>
      <c r="W29" s="34"/>
    </row>
    <row r="30" spans="2:23" ht="15.6" x14ac:dyDescent="0.3">
      <c r="B30" s="34"/>
      <c r="C30" s="34"/>
      <c r="D30" s="37" t="s">
        <v>53</v>
      </c>
      <c r="E30" s="34"/>
      <c r="F30" s="34"/>
      <c r="G30" s="34"/>
      <c r="H30" s="34"/>
      <c r="I30" s="34"/>
      <c r="J30" s="34"/>
      <c r="K30" s="34"/>
      <c r="L30" s="34"/>
      <c r="M30" s="34"/>
      <c r="N30" s="34"/>
      <c r="O30" s="34"/>
      <c r="P30" s="34"/>
      <c r="Q30" s="34"/>
      <c r="R30" s="34"/>
      <c r="S30" s="34"/>
      <c r="T30" s="34"/>
      <c r="U30" s="34"/>
      <c r="V30" s="35"/>
      <c r="W30" s="34"/>
    </row>
    <row r="31" spans="2:23" ht="15.6" x14ac:dyDescent="0.3">
      <c r="B31" s="34"/>
      <c r="C31" s="34"/>
      <c r="D31" s="38"/>
      <c r="E31" s="34"/>
      <c r="F31" s="34"/>
      <c r="G31" s="34"/>
      <c r="H31" s="34"/>
      <c r="I31" s="34"/>
      <c r="J31" s="34"/>
      <c r="K31" s="34"/>
      <c r="L31" s="34"/>
      <c r="M31" s="34"/>
      <c r="N31" s="34"/>
      <c r="O31" s="34"/>
      <c r="P31" s="34"/>
      <c r="Q31" s="34"/>
      <c r="R31" s="34"/>
      <c r="S31" s="34"/>
      <c r="T31" s="34"/>
      <c r="U31" s="34"/>
      <c r="V31" s="35"/>
      <c r="W31" s="34"/>
    </row>
    <row r="32" spans="2:23" ht="15.6" x14ac:dyDescent="0.3">
      <c r="D32" s="18"/>
    </row>
    <row r="33" spans="4:4" ht="15.6" x14ac:dyDescent="0.3">
      <c r="D33" s="17"/>
    </row>
    <row r="34" spans="4:4" ht="21" x14ac:dyDescent="0.4">
      <c r="D34" s="16"/>
    </row>
    <row r="35" spans="4:4" ht="21" x14ac:dyDescent="0.4">
      <c r="D35" s="16"/>
    </row>
    <row r="36" spans="4:4" ht="21" x14ac:dyDescent="0.4">
      <c r="D36" s="16"/>
    </row>
    <row r="37" spans="4:4" ht="21" x14ac:dyDescent="0.4">
      <c r="D37" s="16"/>
    </row>
    <row r="38" spans="4:4" ht="21" x14ac:dyDescent="0.4">
      <c r="D38" s="16"/>
    </row>
    <row r="39" spans="4:4" ht="21" x14ac:dyDescent="0.4">
      <c r="D39" s="16"/>
    </row>
    <row r="40" spans="4:4" ht="21" x14ac:dyDescent="0.4">
      <c r="D40" s="16"/>
    </row>
    <row r="41" spans="4:4" ht="21" x14ac:dyDescent="0.4">
      <c r="D41" s="16"/>
    </row>
    <row r="42" spans="4:4" ht="21" x14ac:dyDescent="0.4">
      <c r="D42" s="16"/>
    </row>
    <row r="43" spans="4:4" ht="15.6" x14ac:dyDescent="0.3">
      <c r="D43" s="15"/>
    </row>
  </sheetData>
  <mergeCells count="15">
    <mergeCell ref="K9:N27"/>
    <mergeCell ref="P5:T6"/>
    <mergeCell ref="C8:F8"/>
    <mergeCell ref="B2:W2"/>
    <mergeCell ref="B5:B7"/>
    <mergeCell ref="O5:O6"/>
    <mergeCell ref="V5:V6"/>
    <mergeCell ref="W5:W6"/>
    <mergeCell ref="K6:N6"/>
    <mergeCell ref="B3:G3"/>
    <mergeCell ref="H3:W3"/>
    <mergeCell ref="C4:F6"/>
    <mergeCell ref="G4:W4"/>
    <mergeCell ref="G5:N5"/>
    <mergeCell ref="G6:J6"/>
  </mergeCells>
  <pageMargins left="0.25" right="0" top="0.25" bottom="0.25" header="0.5" footer="0.5"/>
  <pageSetup paperSize="5" scale="37"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Maufacturer Med. Device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IHSAN ULLAH KHAN ALTAF</cp:lastModifiedBy>
  <cp:lastPrinted>2025-11-18T15:15:39Z</cp:lastPrinted>
  <dcterms:created xsi:type="dcterms:W3CDTF">2016-06-03T12:00:27Z</dcterms:created>
  <dcterms:modified xsi:type="dcterms:W3CDTF">2025-11-18T15:15:45Z</dcterms:modified>
</cp:coreProperties>
</file>